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 Tenders\Tenders for All Projects 2025\13. Tender QFFD 00090 Rehabilitation of Community Wells 5 Wells per District\Advertisment\"/>
    </mc:Choice>
  </mc:AlternateContent>
  <bookViews>
    <workbookView xWindow="0" yWindow="0" windowWidth="15330" windowHeight="4560"/>
  </bookViews>
  <sheets>
    <sheet name="BOQ Version" sheetId="2" r:id="rId1"/>
  </sheets>
  <externalReferences>
    <externalReference r:id="rId2"/>
  </externalReferences>
  <definedNames>
    <definedName name="amendment">[1]List!$B$3:$B$6</definedName>
    <definedName name="_xlnm.Print_Area" localSheetId="0">'BOQ Version'!$A$1:$F$72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F53" i="2"/>
  <c r="F55" i="2" s="1"/>
  <c r="F60" i="2" s="1"/>
  <c r="F50" i="2"/>
  <c r="F42" i="2"/>
  <c r="F39" i="2"/>
  <c r="F36" i="2"/>
  <c r="F35" i="2"/>
  <c r="F37" i="2" s="1"/>
  <c r="F48" i="2" s="1"/>
  <c r="F32" i="2"/>
  <c r="F29" i="2"/>
  <c r="F33" i="2" s="1"/>
  <c r="F47" i="2" s="1"/>
  <c r="F24" i="2"/>
  <c r="F23" i="2"/>
  <c r="F22" i="2"/>
  <c r="F21" i="2"/>
  <c r="F25" i="2" s="1"/>
  <c r="F46" i="2" s="1"/>
  <c r="F18" i="2"/>
  <c r="F17" i="2"/>
  <c r="F19" i="2" s="1"/>
  <c r="F45" i="2" s="1"/>
  <c r="F13" i="2"/>
  <c r="F14" i="2" s="1"/>
  <c r="F58" i="2" s="1"/>
  <c r="F12" i="2"/>
  <c r="F11" i="2"/>
  <c r="F40" i="2" l="1"/>
  <c r="F49" i="2" s="1"/>
  <c r="F51" i="2" s="1"/>
  <c r="F59" i="2" s="1"/>
  <c r="F61" i="2" s="1"/>
</calcChain>
</file>

<file path=xl/sharedStrings.xml><?xml version="1.0" encoding="utf-8"?>
<sst xmlns="http://schemas.openxmlformats.org/spreadsheetml/2006/main" count="100" uniqueCount="79">
  <si>
    <t>A</t>
  </si>
  <si>
    <t>General works</t>
  </si>
  <si>
    <t>EXCAVATION AND SITE CLEARANCE</t>
  </si>
  <si>
    <t>Provide labour and desilit well to increase depth by 2m. Rate to include for dewatering pump use for 48hours</t>
  </si>
  <si>
    <t>Casuals* Manhours</t>
  </si>
  <si>
    <t>Excavate for sanitary seal and apron around the well 1000mm deep and dispose off excavated material n.e 100m</t>
  </si>
  <si>
    <t>CM</t>
  </si>
  <si>
    <t>Excavate for soak pit 1500m diax2500mm deep</t>
  </si>
  <si>
    <t>Ls</t>
  </si>
  <si>
    <t>PAGE TOTAL CARRIED TO BILL COLLECTION SHEET C/F1</t>
  </si>
  <si>
    <t>Construction of well Apron, trough and soak pit</t>
  </si>
  <si>
    <t>Element 1: Masonry and sanitary seal works</t>
  </si>
  <si>
    <t>300mm thick approved hard-core, well compacted in layers not exceeding 150mm and blinded using 50mm murrum/quarry dust to foundation</t>
  </si>
  <si>
    <t>SM</t>
  </si>
  <si>
    <t>150 x225X 450mm  natural stone to apron and trough walling in 1:3 sand/cement mortar finished with steel finished  on one side. Rate to included mild all reinforcement at every alternate course</t>
  </si>
  <si>
    <t>Carried to Collection</t>
  </si>
  <si>
    <t>Element No.2:  Concrete Work</t>
  </si>
  <si>
    <t>Vibrated concrete ration 1:2:3 around well 300mm girth to depth n.e 1000mm from surface as concrete seal. Provide for water proof ratio 1:1</t>
  </si>
  <si>
    <t xml:space="preserve">Reinforced concrete grade  25/20 - 100mm thick floor slab to both apron and trough </t>
  </si>
  <si>
    <t>Reinforced concrete grade  25/20 - 450 X 100mm footing for masonry wall</t>
  </si>
  <si>
    <t>Fabricate for soak away pit and well access manhole covers 1000mmx1000mm. Use R8 rebars for reignforcement and provide for handles</t>
  </si>
  <si>
    <t>No</t>
  </si>
  <si>
    <t>Element No. 3: Concrete Ancillaries</t>
  </si>
  <si>
    <t>Formwork</t>
  </si>
  <si>
    <t>Provide cut and fix in position sawn timber formwork or equivalent.</t>
  </si>
  <si>
    <t>3.1.1</t>
  </si>
  <si>
    <t>b) edges around slab 125mm wide</t>
  </si>
  <si>
    <t>M</t>
  </si>
  <si>
    <t>Reinforcement</t>
  </si>
  <si>
    <t>Steel reinforcement cut, bend &amp; placed in position, unit price to include cutting, bending &amp; placing in position with binding wire and concrete seats</t>
  </si>
  <si>
    <t>3.2.1</t>
  </si>
  <si>
    <t>a)  Mesh 142 mild steel  reinforcement mesh (0.40kg/m2) on slab around apron and trough</t>
  </si>
  <si>
    <t>Element  No.5: Pipes and  Fittings</t>
  </si>
  <si>
    <t>Fabricated 2" dia GI "B" drainage pipe to animal trough length 600mm threaded both ends</t>
  </si>
  <si>
    <t>Pcs</t>
  </si>
  <si>
    <t>2" dia end cap to drainage pipe</t>
  </si>
  <si>
    <t>Element No.6: Finishes</t>
  </si>
  <si>
    <t>Supply materials hardcore pack and construct soak away pit for drainage from animal trough</t>
  </si>
  <si>
    <t>Hardcore parking to pit</t>
  </si>
  <si>
    <t>SUMMARY</t>
  </si>
  <si>
    <t>Soak pit hardcore packing</t>
  </si>
  <si>
    <t>PAGE TOTAL CARRIED TO BILL COLLECTION SHEET C/F2</t>
  </si>
  <si>
    <t>C</t>
  </si>
  <si>
    <t>Installation of Afridev hand pump</t>
  </si>
  <si>
    <t>Supply and install Afridev Hand pump  complete with pedestal, head assembly, pump cylinder, 12mm connecting rods, with PVC pipes class D. Well depth is 25 m deep.</t>
  </si>
  <si>
    <t>Provide 67% chlorine powder and disinfect well as per guideline provided by engineer</t>
  </si>
  <si>
    <t>PAGE TOTAL CARRIED TO BILL COLLECTION SHEET C/F4</t>
  </si>
  <si>
    <t>COLLECTION SUMMARY</t>
  </si>
  <si>
    <t>TOTAL COLLECTION F1</t>
  </si>
  <si>
    <t>TOTAL COLLECTION F2</t>
  </si>
  <si>
    <t>Total for one shallow well rehabilitation</t>
  </si>
  <si>
    <t>Supply materials and provide for smooth trowel finish screed ratio 1:3 to wall surfaces for apron, trough and soakaway pit manhole and also Screed to apron and trough slab surfaces.. Rate to include for water proof to animal trough mix</t>
  </si>
  <si>
    <t>QTY</t>
  </si>
  <si>
    <t>UNIT</t>
  </si>
  <si>
    <r>
      <t>RATE (</t>
    </r>
    <r>
      <rPr>
        <sz val="12"/>
        <rFont val="Times New Roman"/>
        <family val="1"/>
      </rPr>
      <t>USD</t>
    </r>
    <r>
      <rPr>
        <b/>
        <sz val="12"/>
        <rFont val="Times New Roman"/>
        <family val="1"/>
      </rPr>
      <t>)</t>
    </r>
  </si>
  <si>
    <r>
      <t>AMOUNT (</t>
    </r>
    <r>
      <rPr>
        <sz val="12"/>
        <color indexed="8"/>
        <rFont val="Times New Roman"/>
        <family val="1"/>
      </rPr>
      <t>USD</t>
    </r>
    <r>
      <rPr>
        <b/>
        <sz val="12"/>
        <color indexed="8"/>
        <rFont val="Times New Roman"/>
        <family val="1"/>
      </rPr>
      <t>)</t>
    </r>
  </si>
  <si>
    <t>TOTAL COLLECTION F3</t>
  </si>
  <si>
    <t>Rehabiltation of a shallow wells with Hand pump Afridev</t>
  </si>
  <si>
    <t>Name of the institution:</t>
  </si>
  <si>
    <t xml:space="preserve">Request for quotation by sealed envelope </t>
  </si>
  <si>
    <t>phone number :</t>
  </si>
  <si>
    <t>Email:</t>
  </si>
  <si>
    <t>The address :</t>
  </si>
  <si>
    <t>Please submit a quote for the materials mentioned in the table and according to the conditions stated below:</t>
  </si>
  <si>
    <t xml:space="preserve">Qatar Red Crescent Office in Somalia  </t>
  </si>
  <si>
    <t>Terms:</t>
  </si>
  <si>
    <t>Institutional seal</t>
  </si>
  <si>
    <t>Commitment to fill in the above fields</t>
  </si>
  <si>
    <t>Sign and stamp any deletion or change.</t>
  </si>
  <si>
    <t>Offer validity: until      /      /2025</t>
  </si>
  <si>
    <t>Full compliance with all information contained in your quote</t>
  </si>
  <si>
    <t>Commitment to closing the price field in numbers and letters</t>
  </si>
  <si>
    <t xml:space="preserve">Offers are accepted until </t>
  </si>
  <si>
    <t>I pledge and commit to all the terms of the public and private tender and the terms and specifications above.</t>
  </si>
  <si>
    <t>Name of the employee authorized to sign:</t>
  </si>
  <si>
    <t>The signature :</t>
  </si>
  <si>
    <t xml:space="preserve">Page 001 </t>
  </si>
  <si>
    <t>0/0/2025</t>
  </si>
  <si>
    <t>Rehabilitation of Community Wells (5 Wells per District)
         REF №; TENDER NOTICE REF: Somalia/MOG/00090/2025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</si>
</sst>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"/>
    <numFmt numFmtId="166" formatCode="0.0"/>
    <numFmt numFmtId="167" formatCode="[$-F800]dddd\,\ mmmm\ dd\,\ yyyy"/>
    <numFmt numFmtId="168" formatCode="&quot;$&quot;#,##0"/>
    <numFmt numFmtId="169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5" applyNumberFormat="0" applyFont="0" applyBorder="0" applyAlignment="0">
      <alignment horizontal="center" vertical="top"/>
    </xf>
    <xf numFmtId="0" fontId="2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1" xfId="1" applyFont="1" applyFill="1" applyBorder="1" applyAlignment="1">
      <alignment vertical="top" wrapText="1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/>
    </xf>
    <xf numFmtId="165" fontId="4" fillId="0" borderId="1" xfId="2" applyNumberFormat="1" applyFont="1" applyBorder="1" applyAlignment="1">
      <alignment horizontal="center" vertical="top"/>
    </xf>
    <xf numFmtId="164" fontId="4" fillId="0" borderId="2" xfId="3" applyFont="1" applyFill="1" applyBorder="1" applyAlignment="1" applyProtection="1">
      <alignment horizontal="center" vertical="top"/>
      <protection locked="0"/>
    </xf>
    <xf numFmtId="164" fontId="4" fillId="0" borderId="1" xfId="3" applyFont="1" applyFill="1" applyBorder="1" applyAlignment="1" applyProtection="1">
      <alignment horizontal="center" vertical="top"/>
      <protection locked="0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top" wrapText="1"/>
    </xf>
    <xf numFmtId="165" fontId="6" fillId="0" borderId="1" xfId="2" applyNumberFormat="1" applyFont="1" applyBorder="1" applyAlignment="1">
      <alignment horizontal="center" vertical="top"/>
    </xf>
    <xf numFmtId="164" fontId="6" fillId="0" borderId="2" xfId="3" applyFont="1" applyFill="1" applyBorder="1" applyAlignment="1" applyProtection="1">
      <alignment horizontal="left" vertical="top"/>
      <protection locked="0"/>
    </xf>
    <xf numFmtId="164" fontId="6" fillId="0" borderId="1" xfId="3" applyFont="1" applyFill="1" applyBorder="1" applyAlignment="1" applyProtection="1">
      <alignment horizontal="center" vertical="top"/>
    </xf>
    <xf numFmtId="164" fontId="6" fillId="0" borderId="2" xfId="3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vertical="top" wrapText="1"/>
    </xf>
    <xf numFmtId="165" fontId="8" fillId="0" borderId="1" xfId="0" applyNumberFormat="1" applyFont="1" applyBorder="1" applyAlignment="1">
      <alignment horizontal="center" vertical="top"/>
    </xf>
    <xf numFmtId="164" fontId="8" fillId="0" borderId="2" xfId="3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vertical="top"/>
    </xf>
    <xf numFmtId="164" fontId="4" fillId="0" borderId="2" xfId="3" applyFont="1" applyFill="1" applyBorder="1" applyAlignment="1">
      <alignment horizontal="right" vertical="top"/>
    </xf>
    <xf numFmtId="164" fontId="4" fillId="0" borderId="1" xfId="3" applyFont="1" applyFill="1" applyBorder="1" applyAlignment="1" applyProtection="1">
      <alignment horizontal="right" vertical="top"/>
      <protection locked="0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166" fontId="10" fillId="0" borderId="1" xfId="0" applyNumberFormat="1" applyFont="1" applyBorder="1" applyAlignment="1">
      <alignment horizontal="center" vertical="top"/>
    </xf>
    <xf numFmtId="164" fontId="10" fillId="0" borderId="2" xfId="3" applyFont="1" applyFill="1" applyBorder="1" applyAlignment="1">
      <alignment vertical="top"/>
    </xf>
    <xf numFmtId="164" fontId="10" fillId="0" borderId="1" xfId="3" applyFont="1" applyFill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164" fontId="9" fillId="0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2" xfId="3" applyFont="1" applyFill="1" applyBorder="1" applyAlignment="1">
      <alignment horizontal="center" vertical="center"/>
    </xf>
    <xf numFmtId="164" fontId="10" fillId="3" borderId="1" xfId="3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164" fontId="9" fillId="0" borderId="2" xfId="3" applyFont="1" applyFill="1" applyBorder="1" applyAlignment="1">
      <alignment horizontal="center" vertical="top"/>
    </xf>
    <xf numFmtId="164" fontId="9" fillId="0" borderId="1" xfId="3" applyFont="1" applyFill="1" applyBorder="1" applyAlignment="1">
      <alignment horizontal="center" vertical="top"/>
    </xf>
    <xf numFmtId="164" fontId="10" fillId="0" borderId="2" xfId="3" applyFont="1" applyFill="1" applyBorder="1" applyAlignment="1">
      <alignment horizontal="center" vertical="top"/>
    </xf>
    <xf numFmtId="164" fontId="10" fillId="3" borderId="1" xfId="3" applyFont="1" applyFill="1" applyBorder="1" applyAlignment="1">
      <alignment horizontal="center" vertical="top"/>
    </xf>
    <xf numFmtId="164" fontId="10" fillId="0" borderId="1" xfId="3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164" fontId="6" fillId="0" borderId="1" xfId="3" applyFont="1" applyFill="1" applyBorder="1" applyAlignment="1" applyProtection="1">
      <alignment horizontal="center" vertical="top"/>
      <protection locked="0"/>
    </xf>
    <xf numFmtId="164" fontId="6" fillId="0" borderId="1" xfId="2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10" fillId="4" borderId="1" xfId="3" applyFont="1" applyFill="1" applyBorder="1" applyAlignment="1">
      <alignment vertical="top"/>
    </xf>
    <xf numFmtId="0" fontId="9" fillId="0" borderId="1" xfId="2" applyFont="1" applyBorder="1" applyAlignment="1">
      <alignment horizontal="center" vertical="top"/>
    </xf>
    <xf numFmtId="165" fontId="9" fillId="0" borderId="1" xfId="2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center"/>
    </xf>
    <xf numFmtId="0" fontId="4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/>
    </xf>
    <xf numFmtId="165" fontId="6" fillId="0" borderId="1" xfId="2" applyNumberFormat="1" applyFont="1" applyBorder="1" applyAlignment="1">
      <alignment vertical="top"/>
    </xf>
    <xf numFmtId="164" fontId="6" fillId="0" borderId="2" xfId="3" applyFont="1" applyFill="1" applyBorder="1" applyAlignment="1">
      <alignment horizontal="right" vertical="top"/>
    </xf>
    <xf numFmtId="164" fontId="6" fillId="0" borderId="1" xfId="3" applyFont="1" applyBorder="1" applyAlignment="1" applyProtection="1">
      <alignment horizontal="right" vertical="top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165" fontId="6" fillId="0" borderId="1" xfId="2" applyNumberFormat="1" applyFont="1" applyBorder="1" applyAlignment="1">
      <alignment vertical="center"/>
    </xf>
    <xf numFmtId="164" fontId="6" fillId="0" borderId="2" xfId="3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2" applyFont="1" applyBorder="1" applyAlignment="1">
      <alignment vertical="top"/>
    </xf>
    <xf numFmtId="0" fontId="6" fillId="0" borderId="1" xfId="2" applyFont="1" applyBorder="1" applyAlignment="1">
      <alignment vertical="top"/>
    </xf>
    <xf numFmtId="164" fontId="6" fillId="0" borderId="3" xfId="3" applyFont="1" applyFill="1" applyBorder="1" applyAlignment="1" applyProtection="1">
      <alignment horizontal="center" vertical="top"/>
      <protection locked="0"/>
    </xf>
    <xf numFmtId="0" fontId="8" fillId="0" borderId="0" xfId="0" applyFont="1"/>
    <xf numFmtId="3" fontId="11" fillId="5" borderId="1" xfId="6" applyNumberFormat="1" applyFont="1" applyFill="1" applyBorder="1" applyAlignment="1">
      <alignment horizontal="center" vertical="center"/>
    </xf>
    <xf numFmtId="0" fontId="11" fillId="5" borderId="1" xfId="6" applyFont="1" applyFill="1" applyBorder="1" applyAlignment="1">
      <alignment horizontal="center" vertical="center"/>
    </xf>
    <xf numFmtId="4" fontId="11" fillId="5" borderId="6" xfId="6" applyNumberFormat="1" applyFont="1" applyFill="1" applyBorder="1" applyAlignment="1">
      <alignment horizontal="center" vertical="center" wrapText="1"/>
    </xf>
    <xf numFmtId="4" fontId="13" fillId="5" borderId="4" xfId="6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8" fontId="22" fillId="0" borderId="0" xfId="3" applyNumberFormat="1" applyFont="1" applyAlignment="1">
      <alignment horizontal="center"/>
    </xf>
    <xf numFmtId="169" fontId="21" fillId="0" borderId="0" xfId="7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2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0" fontId="10" fillId="0" borderId="2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center" vertical="center" wrapText="1"/>
    </xf>
  </cellXfs>
  <cellStyles count="8">
    <cellStyle name="Comma" xfId="7" builtinId="3"/>
    <cellStyle name="Currency 3 2" xfId="3"/>
    <cellStyle name="Normal" xfId="0" builtinId="0"/>
    <cellStyle name="Normal 10" xfId="6"/>
    <cellStyle name="Normal 10 2 3" xfId="2"/>
    <cellStyle name="Normal 11 3" xfId="1"/>
    <cellStyle name="Normal 2 2 2" xfId="4"/>
    <cellStyle name="tahom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105836</xdr:colOff>
      <xdr:row>0</xdr:row>
      <xdr:rowOff>47626</xdr:rowOff>
    </xdr:from>
    <xdr:to>
      <xdr:col>5</xdr:col>
      <xdr:colOff>971550</xdr:colOff>
      <xdr:row>0</xdr:row>
      <xdr:rowOff>352425</xdr:rowOff>
    </xdr:to>
    <xdr:pic>
      <xdr:nvPicPr>
        <xdr:cNvPr id="2" name="Picture 1" descr="logoo qatar rad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861" y="47626"/>
          <a:ext cx="865714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%20%20Users%20agiorgadze%20AppData%20Local%20Temp%20wz8ce9%20Revised%20CSO%20Procedure-2018%20Annex%204%20PD%20Amendment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nded WorkPlan&amp;Budget"/>
      <sheetName val="List"/>
      <sheetName val="INTRO - READ ME FIRST"/>
      <sheetName val="ICE Cash Component "/>
      <sheetName val="ICE Supply Component"/>
      <sheetName val="WorkPlan &amp; Budget"/>
      <sheetName val="Value For Money"/>
      <sheetName val="Expenditure Guidelines"/>
      <sheetName val="Sheet1"/>
      <sheetName val="Sheet2"/>
    </sheetNames>
    <sheetDataSet>
      <sheetData sheetId="0">
        <row r="3">
          <cell r="B3" t="str">
            <v>no change</v>
          </cell>
        </row>
      </sheetData>
      <sheetData sheetId="1">
        <row r="3">
          <cell r="B3" t="str">
            <v>no change</v>
          </cell>
        </row>
        <row r="4">
          <cell r="B4" t="str">
            <v>deleted</v>
          </cell>
        </row>
        <row r="5">
          <cell r="B5" t="str">
            <v>changed</v>
          </cell>
        </row>
        <row r="6">
          <cell r="B6" t="str">
            <v>new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2"/>
  <sheetViews>
    <sheetView tabSelected="1" zoomScaleNormal="100" workbookViewId="0">
      <selection activeCell="C4" sqref="C4"/>
    </sheetView>
  </sheetViews>
  <sheetFormatPr defaultColWidth="8.85546875" defaultRowHeight="15" x14ac:dyDescent="0.2"/>
  <cols>
    <col min="1" max="1" width="8.85546875" style="85"/>
    <col min="2" max="2" width="57.42578125" style="86" customWidth="1"/>
    <col min="3" max="3" width="8.85546875" style="85"/>
    <col min="4" max="4" width="9.28515625" style="85" bestFit="1" customWidth="1"/>
    <col min="5" max="5" width="15.42578125" style="91" bestFit="1" customWidth="1"/>
    <col min="6" max="6" width="14.7109375" style="92" customWidth="1"/>
    <col min="7" max="16384" width="8.85546875" style="86"/>
  </cols>
  <sheetData>
    <row r="1" spans="1:12" s="71" customFormat="1" ht="29.1" customHeight="1" x14ac:dyDescent="0.2">
      <c r="A1" s="111" t="s">
        <v>58</v>
      </c>
      <c r="B1" s="111"/>
      <c r="C1" s="112" t="s">
        <v>59</v>
      </c>
      <c r="D1" s="112"/>
      <c r="E1" s="112"/>
      <c r="F1" s="78"/>
      <c r="G1" s="79"/>
      <c r="H1" s="79"/>
    </row>
    <row r="2" spans="1:12" s="71" customFormat="1" ht="18" x14ac:dyDescent="0.25">
      <c r="A2" s="113" t="s">
        <v>60</v>
      </c>
      <c r="B2" s="113"/>
      <c r="C2" s="112"/>
      <c r="D2" s="112"/>
      <c r="E2" s="112"/>
      <c r="F2" s="78"/>
      <c r="G2" s="80"/>
      <c r="H2" s="80"/>
      <c r="I2" s="80"/>
    </row>
    <row r="3" spans="1:12" s="71" customFormat="1" ht="37.5" customHeight="1" x14ac:dyDescent="0.25">
      <c r="A3" s="114" t="s">
        <v>61</v>
      </c>
      <c r="B3" s="114"/>
      <c r="C3" s="115" t="s">
        <v>78</v>
      </c>
      <c r="D3" s="115"/>
      <c r="E3" s="115"/>
      <c r="F3" s="115"/>
      <c r="G3" s="81"/>
      <c r="H3" s="81"/>
    </row>
    <row r="4" spans="1:12" s="71" customFormat="1" ht="15.75" x14ac:dyDescent="0.25">
      <c r="A4" s="114" t="s">
        <v>62</v>
      </c>
      <c r="B4" s="114"/>
      <c r="C4" s="82"/>
      <c r="D4" s="81"/>
      <c r="E4" s="81"/>
      <c r="F4" s="81"/>
      <c r="G4" s="81"/>
      <c r="H4" s="81"/>
      <c r="I4" s="105"/>
      <c r="J4" s="105"/>
      <c r="K4" s="105"/>
      <c r="L4" s="105"/>
    </row>
    <row r="5" spans="1:12" s="71" customFormat="1" ht="14.25" customHeight="1" x14ac:dyDescent="0.2">
      <c r="A5" s="106" t="s">
        <v>63</v>
      </c>
      <c r="B5" s="106"/>
      <c r="C5" s="78"/>
      <c r="D5" s="78"/>
      <c r="E5" s="78"/>
      <c r="F5" s="78"/>
      <c r="G5" s="78"/>
      <c r="H5" s="81"/>
      <c r="I5" s="105"/>
      <c r="J5" s="105"/>
      <c r="K5" s="105"/>
      <c r="L5" s="105"/>
    </row>
    <row r="6" spans="1:12" s="71" customFormat="1" ht="29.25" customHeight="1" x14ac:dyDescent="0.2">
      <c r="A6" s="106"/>
      <c r="B6" s="106"/>
      <c r="C6" s="83"/>
      <c r="D6" s="83"/>
      <c r="E6" s="107" t="s">
        <v>64</v>
      </c>
      <c r="F6" s="107"/>
      <c r="G6" s="84"/>
      <c r="H6" s="84"/>
    </row>
    <row r="7" spans="1:12" ht="15" customHeight="1" x14ac:dyDescent="0.2">
      <c r="E7" s="84"/>
      <c r="F7" s="84"/>
      <c r="G7" s="84"/>
      <c r="H7" s="84"/>
    </row>
    <row r="8" spans="1:12" s="2" customFormat="1" ht="26.65" customHeight="1" x14ac:dyDescent="0.25">
      <c r="A8" s="1" t="s">
        <v>0</v>
      </c>
      <c r="B8" s="108" t="s">
        <v>57</v>
      </c>
      <c r="C8" s="109"/>
      <c r="D8" s="109"/>
      <c r="E8" s="109"/>
      <c r="F8" s="110"/>
    </row>
    <row r="9" spans="1:12" s="2" customFormat="1" ht="36" customHeight="1" x14ac:dyDescent="0.25">
      <c r="A9" s="3">
        <v>1</v>
      </c>
      <c r="B9" s="4" t="s">
        <v>1</v>
      </c>
      <c r="C9" s="72" t="s">
        <v>52</v>
      </c>
      <c r="D9" s="73" t="s">
        <v>53</v>
      </c>
      <c r="E9" s="74" t="s">
        <v>54</v>
      </c>
      <c r="F9" s="75" t="s">
        <v>55</v>
      </c>
    </row>
    <row r="10" spans="1:12" s="2" customFormat="1" ht="25.9" customHeight="1" x14ac:dyDescent="0.25">
      <c r="A10" s="3"/>
      <c r="B10" s="4" t="s">
        <v>2</v>
      </c>
      <c r="C10" s="5"/>
      <c r="D10" s="6"/>
      <c r="E10" s="7"/>
      <c r="F10" s="8"/>
    </row>
    <row r="11" spans="1:12" s="2" customFormat="1" ht="39.75" customHeight="1" x14ac:dyDescent="0.25">
      <c r="A11" s="3">
        <v>1.1000000000000001</v>
      </c>
      <c r="B11" s="9" t="s">
        <v>3</v>
      </c>
      <c r="C11" s="10" t="s">
        <v>4</v>
      </c>
      <c r="D11" s="11">
        <v>48</v>
      </c>
      <c r="E11" s="12"/>
      <c r="F11" s="13">
        <f>E11*D11</f>
        <v>0</v>
      </c>
    </row>
    <row r="12" spans="1:12" s="2" customFormat="1" ht="36" customHeight="1" x14ac:dyDescent="0.25">
      <c r="A12" s="3">
        <v>1.2</v>
      </c>
      <c r="B12" s="9" t="s">
        <v>5</v>
      </c>
      <c r="C12" s="3" t="s">
        <v>6</v>
      </c>
      <c r="D12" s="11">
        <v>21.2</v>
      </c>
      <c r="E12" s="14"/>
      <c r="F12" s="13">
        <f t="shared" ref="F12:F13" si="0">E12*D12</f>
        <v>0</v>
      </c>
    </row>
    <row r="13" spans="1:12" s="2" customFormat="1" ht="33.75" customHeight="1" x14ac:dyDescent="0.25">
      <c r="A13" s="3">
        <v>1.4</v>
      </c>
      <c r="B13" s="15" t="s">
        <v>7</v>
      </c>
      <c r="C13" s="3" t="s">
        <v>6</v>
      </c>
      <c r="D13" s="16">
        <v>5.5</v>
      </c>
      <c r="E13" s="17"/>
      <c r="F13" s="13">
        <f t="shared" si="0"/>
        <v>0</v>
      </c>
    </row>
    <row r="14" spans="1:12" s="2" customFormat="1" ht="21" customHeight="1" x14ac:dyDescent="0.25">
      <c r="A14" s="98" t="s">
        <v>9</v>
      </c>
      <c r="B14" s="99"/>
      <c r="C14" s="99"/>
      <c r="D14" s="99"/>
      <c r="E14" s="100"/>
      <c r="F14" s="51">
        <f>SUM(F11:F13)</f>
        <v>0</v>
      </c>
    </row>
    <row r="15" spans="1:12" s="2" customFormat="1" ht="26.65" customHeight="1" x14ac:dyDescent="0.25">
      <c r="A15" s="5" t="s">
        <v>0</v>
      </c>
      <c r="B15" s="19" t="s">
        <v>10</v>
      </c>
      <c r="C15" s="20"/>
      <c r="D15" s="20"/>
      <c r="E15" s="21"/>
      <c r="F15" s="22"/>
    </row>
    <row r="16" spans="1:12" s="2" customFormat="1" ht="24" customHeight="1" x14ac:dyDescent="0.25">
      <c r="A16" s="23">
        <v>1</v>
      </c>
      <c r="B16" s="24" t="s">
        <v>11</v>
      </c>
      <c r="C16" s="25"/>
      <c r="D16" s="26"/>
      <c r="E16" s="27"/>
      <c r="F16" s="28"/>
    </row>
    <row r="17" spans="1:6" s="2" customFormat="1" ht="47.25" customHeight="1" x14ac:dyDescent="0.25">
      <c r="A17" s="29">
        <v>1.1000000000000001</v>
      </c>
      <c r="B17" s="18" t="s">
        <v>12</v>
      </c>
      <c r="C17" s="30" t="s">
        <v>13</v>
      </c>
      <c r="D17" s="31">
        <v>10.5</v>
      </c>
      <c r="E17" s="32"/>
      <c r="F17" s="33">
        <f>E17*D17</f>
        <v>0</v>
      </c>
    </row>
    <row r="18" spans="1:6" s="2" customFormat="1" ht="63.75" customHeight="1" x14ac:dyDescent="0.25">
      <c r="A18" s="29">
        <v>1.2</v>
      </c>
      <c r="B18" s="18" t="s">
        <v>14</v>
      </c>
      <c r="C18" s="30" t="s">
        <v>13</v>
      </c>
      <c r="D18" s="31">
        <v>29</v>
      </c>
      <c r="E18" s="32"/>
      <c r="F18" s="33">
        <f>E18*D18</f>
        <v>0</v>
      </c>
    </row>
    <row r="19" spans="1:6" s="2" customFormat="1" ht="24.75" customHeight="1" x14ac:dyDescent="0.25">
      <c r="A19" s="23"/>
      <c r="B19" s="24" t="s">
        <v>15</v>
      </c>
      <c r="C19" s="34"/>
      <c r="D19" s="35"/>
      <c r="E19" s="36"/>
      <c r="F19" s="37">
        <f>SUM(F17:F18)</f>
        <v>0</v>
      </c>
    </row>
    <row r="20" spans="1:6" s="2" customFormat="1" ht="22.15" customHeight="1" x14ac:dyDescent="0.25">
      <c r="A20" s="23">
        <v>2</v>
      </c>
      <c r="B20" s="24" t="s">
        <v>16</v>
      </c>
      <c r="C20" s="34"/>
      <c r="D20" s="35"/>
      <c r="E20" s="36"/>
      <c r="F20" s="38"/>
    </row>
    <row r="21" spans="1:6" s="2" customFormat="1" ht="48.4" customHeight="1" x14ac:dyDescent="0.25">
      <c r="A21" s="29">
        <v>2.1</v>
      </c>
      <c r="B21" s="18" t="s">
        <v>17</v>
      </c>
      <c r="C21" s="30" t="s">
        <v>6</v>
      </c>
      <c r="D21" s="31">
        <v>1.8</v>
      </c>
      <c r="E21" s="32"/>
      <c r="F21" s="33">
        <f>E21*D21</f>
        <v>0</v>
      </c>
    </row>
    <row r="22" spans="1:6" s="2" customFormat="1" ht="36" customHeight="1" x14ac:dyDescent="0.25">
      <c r="A22" s="29">
        <v>2.2000000000000002</v>
      </c>
      <c r="B22" s="18" t="s">
        <v>18</v>
      </c>
      <c r="C22" s="30" t="s">
        <v>6</v>
      </c>
      <c r="D22" s="31">
        <v>2.5</v>
      </c>
      <c r="E22" s="32"/>
      <c r="F22" s="33">
        <f t="shared" ref="F22:F23" si="1">E22*D22</f>
        <v>0</v>
      </c>
    </row>
    <row r="23" spans="1:6" s="2" customFormat="1" ht="36" customHeight="1" x14ac:dyDescent="0.25">
      <c r="A23" s="29">
        <v>2.2999999999999998</v>
      </c>
      <c r="B23" s="18" t="s">
        <v>19</v>
      </c>
      <c r="C23" s="30" t="s">
        <v>6</v>
      </c>
      <c r="D23" s="31">
        <v>2.4</v>
      </c>
      <c r="E23" s="32"/>
      <c r="F23" s="33">
        <f t="shared" si="1"/>
        <v>0</v>
      </c>
    </row>
    <row r="24" spans="1:6" s="2" customFormat="1" ht="50.25" customHeight="1" x14ac:dyDescent="0.25">
      <c r="A24" s="29">
        <v>2.4</v>
      </c>
      <c r="B24" s="18" t="s">
        <v>20</v>
      </c>
      <c r="C24" s="30" t="s">
        <v>21</v>
      </c>
      <c r="D24" s="31">
        <v>2.5</v>
      </c>
      <c r="E24" s="32"/>
      <c r="F24" s="33">
        <f>E24*D24</f>
        <v>0</v>
      </c>
    </row>
    <row r="25" spans="1:6" s="2" customFormat="1" ht="19.149999999999999" customHeight="1" x14ac:dyDescent="0.25">
      <c r="A25" s="23"/>
      <c r="B25" s="24" t="s">
        <v>15</v>
      </c>
      <c r="C25" s="34"/>
      <c r="D25" s="35"/>
      <c r="E25" s="36"/>
      <c r="F25" s="37">
        <f>SUM(F21:F24)</f>
        <v>0</v>
      </c>
    </row>
    <row r="26" spans="1:6" s="2" customFormat="1" ht="23.65" customHeight="1" x14ac:dyDescent="0.25">
      <c r="A26" s="23">
        <v>3</v>
      </c>
      <c r="B26" s="24" t="s">
        <v>22</v>
      </c>
      <c r="C26" s="25"/>
      <c r="D26" s="26"/>
      <c r="E26" s="27"/>
      <c r="F26" s="28"/>
    </row>
    <row r="27" spans="1:6" s="2" customFormat="1" ht="19.5" customHeight="1" x14ac:dyDescent="0.25">
      <c r="A27" s="23">
        <v>3.1</v>
      </c>
      <c r="B27" s="24" t="s">
        <v>23</v>
      </c>
      <c r="C27" s="25"/>
      <c r="D27" s="26"/>
      <c r="E27" s="27"/>
      <c r="F27" s="28"/>
    </row>
    <row r="28" spans="1:6" s="2" customFormat="1" ht="36" customHeight="1" x14ac:dyDescent="0.25">
      <c r="A28" s="23"/>
      <c r="B28" s="24" t="s">
        <v>24</v>
      </c>
      <c r="C28" s="25"/>
      <c r="D28" s="26"/>
      <c r="E28" s="27"/>
      <c r="F28" s="28"/>
    </row>
    <row r="29" spans="1:6" s="2" customFormat="1" ht="21.4" customHeight="1" x14ac:dyDescent="0.25">
      <c r="A29" s="29" t="s">
        <v>25</v>
      </c>
      <c r="B29" s="18" t="s">
        <v>26</v>
      </c>
      <c r="C29" s="29" t="s">
        <v>27</v>
      </c>
      <c r="D29" s="39">
        <v>26</v>
      </c>
      <c r="E29" s="40"/>
      <c r="F29" s="41">
        <f>E29*D29</f>
        <v>0</v>
      </c>
    </row>
    <row r="30" spans="1:6" s="2" customFormat="1" ht="21.4" customHeight="1" x14ac:dyDescent="0.25">
      <c r="A30" s="23">
        <v>3.2</v>
      </c>
      <c r="B30" s="24" t="s">
        <v>28</v>
      </c>
      <c r="C30" s="23"/>
      <c r="D30" s="26"/>
      <c r="E30" s="42"/>
      <c r="F30" s="41"/>
    </row>
    <row r="31" spans="1:6" s="2" customFormat="1" ht="63" customHeight="1" x14ac:dyDescent="0.25">
      <c r="A31" s="23"/>
      <c r="B31" s="24" t="s">
        <v>29</v>
      </c>
      <c r="C31" s="23"/>
      <c r="D31" s="26"/>
      <c r="E31" s="42"/>
      <c r="F31" s="41"/>
    </row>
    <row r="32" spans="1:6" s="2" customFormat="1" ht="36" customHeight="1" x14ac:dyDescent="0.25">
      <c r="A32" s="29" t="s">
        <v>30</v>
      </c>
      <c r="B32" s="18" t="s">
        <v>31</v>
      </c>
      <c r="C32" s="29" t="s">
        <v>13</v>
      </c>
      <c r="D32" s="39">
        <v>15.9</v>
      </c>
      <c r="E32" s="40"/>
      <c r="F32" s="41">
        <f t="shared" ref="F32" si="2">E32*D32</f>
        <v>0</v>
      </c>
    </row>
    <row r="33" spans="1:92" s="2" customFormat="1" ht="22.9" customHeight="1" x14ac:dyDescent="0.25">
      <c r="A33" s="23"/>
      <c r="B33" s="24" t="s">
        <v>15</v>
      </c>
      <c r="C33" s="23"/>
      <c r="D33" s="26"/>
      <c r="E33" s="42"/>
      <c r="F33" s="43">
        <f>SUM(F29:F32)</f>
        <v>0</v>
      </c>
    </row>
    <row r="34" spans="1:92" s="2" customFormat="1" ht="22.15" customHeight="1" x14ac:dyDescent="0.25">
      <c r="A34" s="23">
        <v>4</v>
      </c>
      <c r="B34" s="24" t="s">
        <v>32</v>
      </c>
      <c r="C34" s="23"/>
      <c r="D34" s="26"/>
      <c r="E34" s="42"/>
      <c r="F34" s="44"/>
    </row>
    <row r="35" spans="1:92" s="2" customFormat="1" ht="36" customHeight="1" x14ac:dyDescent="0.25">
      <c r="A35" s="29">
        <v>4.0999999999999996</v>
      </c>
      <c r="B35" s="18" t="s">
        <v>33</v>
      </c>
      <c r="C35" s="29" t="s">
        <v>34</v>
      </c>
      <c r="D35" s="39">
        <v>1</v>
      </c>
      <c r="E35" s="40"/>
      <c r="F35" s="41">
        <f>E35*D35</f>
        <v>0</v>
      </c>
    </row>
    <row r="36" spans="1:92" s="2" customFormat="1" ht="22.9" customHeight="1" x14ac:dyDescent="0.25">
      <c r="A36" s="29">
        <v>4.2</v>
      </c>
      <c r="B36" s="18" t="s">
        <v>35</v>
      </c>
      <c r="C36" s="29" t="s">
        <v>34</v>
      </c>
      <c r="D36" s="39">
        <v>1</v>
      </c>
      <c r="E36" s="40"/>
      <c r="F36" s="41">
        <f t="shared" ref="F36" si="3">E36*D36</f>
        <v>0</v>
      </c>
    </row>
    <row r="37" spans="1:92" s="2" customFormat="1" ht="24" customHeight="1" x14ac:dyDescent="0.25">
      <c r="A37" s="23"/>
      <c r="B37" s="24" t="s">
        <v>15</v>
      </c>
      <c r="C37" s="23"/>
      <c r="D37" s="26"/>
      <c r="E37" s="42"/>
      <c r="F37" s="41">
        <f>SUM(F35:F36)</f>
        <v>0</v>
      </c>
    </row>
    <row r="38" spans="1:92" s="2" customFormat="1" ht="21" customHeight="1" x14ac:dyDescent="0.25">
      <c r="A38" s="23">
        <v>5</v>
      </c>
      <c r="B38" s="24" t="s">
        <v>36</v>
      </c>
      <c r="C38" s="23"/>
      <c r="D38" s="26"/>
      <c r="E38" s="42"/>
      <c r="F38" s="41"/>
    </row>
    <row r="39" spans="1:92" s="2" customFormat="1" ht="72.75" customHeight="1" x14ac:dyDescent="0.25">
      <c r="A39" s="29">
        <v>5.0999999999999996</v>
      </c>
      <c r="B39" s="18" t="s">
        <v>51</v>
      </c>
      <c r="C39" s="29" t="s">
        <v>13</v>
      </c>
      <c r="D39" s="39">
        <v>12</v>
      </c>
      <c r="E39" s="40"/>
      <c r="F39" s="41">
        <f>E39*D39</f>
        <v>0</v>
      </c>
    </row>
    <row r="40" spans="1:92" s="2" customFormat="1" ht="16.5" customHeight="1" x14ac:dyDescent="0.25">
      <c r="A40" s="23"/>
      <c r="B40" s="24" t="s">
        <v>15</v>
      </c>
      <c r="C40" s="23"/>
      <c r="D40" s="26"/>
      <c r="E40" s="42"/>
      <c r="F40" s="43">
        <f>SUM(F35:F39)</f>
        <v>0</v>
      </c>
    </row>
    <row r="41" spans="1:92" s="2" customFormat="1" ht="36" customHeight="1" x14ac:dyDescent="0.25">
      <c r="A41" s="29">
        <v>6</v>
      </c>
      <c r="B41" s="45" t="s">
        <v>37</v>
      </c>
      <c r="C41" s="46"/>
      <c r="D41" s="47"/>
      <c r="E41" s="17"/>
      <c r="F41" s="48"/>
    </row>
    <row r="42" spans="1:92" s="2" customFormat="1" ht="23.65" customHeight="1" x14ac:dyDescent="0.25">
      <c r="A42" s="29">
        <v>6.1</v>
      </c>
      <c r="B42" s="15" t="s">
        <v>38</v>
      </c>
      <c r="C42" s="46" t="s">
        <v>6</v>
      </c>
      <c r="D42" s="47">
        <v>1.8</v>
      </c>
      <c r="E42" s="17"/>
      <c r="F42" s="49">
        <f>D42*E42</f>
        <v>0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</row>
    <row r="43" spans="1:92" s="50" customFormat="1" ht="27.4" customHeight="1" x14ac:dyDescent="0.25">
      <c r="A43" s="23"/>
      <c r="B43" s="24" t="s">
        <v>15</v>
      </c>
      <c r="C43" s="23"/>
      <c r="D43" s="26"/>
      <c r="E43" s="42"/>
      <c r="F43" s="43"/>
    </row>
    <row r="44" spans="1:92" s="50" customFormat="1" ht="27.4" customHeight="1" x14ac:dyDescent="0.25">
      <c r="A44" s="3"/>
      <c r="B44" s="24" t="s">
        <v>39</v>
      </c>
      <c r="C44" s="23"/>
      <c r="D44" s="26"/>
      <c r="E44" s="42"/>
      <c r="F44" s="44"/>
    </row>
    <row r="45" spans="1:92" s="50" customFormat="1" ht="27.4" customHeight="1" x14ac:dyDescent="0.25">
      <c r="A45" s="29">
        <v>1</v>
      </c>
      <c r="B45" s="18" t="s">
        <v>11</v>
      </c>
      <c r="C45" s="29"/>
      <c r="D45" s="39"/>
      <c r="E45" s="40"/>
      <c r="F45" s="41">
        <f>F19</f>
        <v>0</v>
      </c>
    </row>
    <row r="46" spans="1:92" s="50" customFormat="1" ht="27.4" customHeight="1" x14ac:dyDescent="0.25">
      <c r="A46" s="29">
        <v>2</v>
      </c>
      <c r="B46" s="18" t="s">
        <v>16</v>
      </c>
      <c r="C46" s="29"/>
      <c r="D46" s="39"/>
      <c r="E46" s="40"/>
      <c r="F46" s="41">
        <f>F25</f>
        <v>0</v>
      </c>
    </row>
    <row r="47" spans="1:92" s="50" customFormat="1" ht="27.4" customHeight="1" x14ac:dyDescent="0.25">
      <c r="A47" s="29">
        <v>3</v>
      </c>
      <c r="B47" s="18" t="s">
        <v>22</v>
      </c>
      <c r="C47" s="29"/>
      <c r="D47" s="39"/>
      <c r="E47" s="40"/>
      <c r="F47" s="41">
        <f>F33</f>
        <v>0</v>
      </c>
    </row>
    <row r="48" spans="1:92" s="50" customFormat="1" ht="27.4" customHeight="1" x14ac:dyDescent="0.25">
      <c r="A48" s="29">
        <v>4</v>
      </c>
      <c r="B48" s="18" t="s">
        <v>32</v>
      </c>
      <c r="C48" s="29"/>
      <c r="D48" s="39"/>
      <c r="E48" s="40"/>
      <c r="F48" s="41">
        <f>F37</f>
        <v>0</v>
      </c>
    </row>
    <row r="49" spans="1:6" s="50" customFormat="1" ht="27.4" customHeight="1" x14ac:dyDescent="0.25">
      <c r="A49" s="29">
        <v>5</v>
      </c>
      <c r="B49" s="18" t="s">
        <v>36</v>
      </c>
      <c r="C49" s="29"/>
      <c r="D49" s="39"/>
      <c r="E49" s="40"/>
      <c r="F49" s="41">
        <f>F40</f>
        <v>0</v>
      </c>
    </row>
    <row r="50" spans="1:6" s="50" customFormat="1" ht="27.4" customHeight="1" x14ac:dyDescent="0.25">
      <c r="A50" s="29">
        <v>6</v>
      </c>
      <c r="B50" s="18" t="s">
        <v>40</v>
      </c>
      <c r="C50" s="29"/>
      <c r="D50" s="39"/>
      <c r="E50" s="40"/>
      <c r="F50" s="41">
        <f>F43</f>
        <v>0</v>
      </c>
    </row>
    <row r="51" spans="1:6" s="50" customFormat="1" ht="24" customHeight="1" x14ac:dyDescent="0.25">
      <c r="A51" s="98" t="s">
        <v>41</v>
      </c>
      <c r="B51" s="99"/>
      <c r="C51" s="99"/>
      <c r="D51" s="99"/>
      <c r="E51" s="100"/>
      <c r="F51" s="51">
        <f>SUM(F45:F50)</f>
        <v>0</v>
      </c>
    </row>
    <row r="52" spans="1:6" s="50" customFormat="1" ht="36" customHeight="1" x14ac:dyDescent="0.25">
      <c r="A52" s="5" t="s">
        <v>42</v>
      </c>
      <c r="B52" s="55" t="s">
        <v>43</v>
      </c>
      <c r="C52" s="56"/>
      <c r="D52" s="57"/>
      <c r="E52" s="58"/>
      <c r="F52" s="59"/>
    </row>
    <row r="53" spans="1:6" s="50" customFormat="1" ht="54" customHeight="1" x14ac:dyDescent="0.25">
      <c r="A53" s="3"/>
      <c r="B53" s="9" t="s">
        <v>44</v>
      </c>
      <c r="C53" s="56" t="s">
        <v>8</v>
      </c>
      <c r="D53" s="57">
        <v>1</v>
      </c>
      <c r="E53" s="58"/>
      <c r="F53" s="54">
        <f>D53*E53</f>
        <v>0</v>
      </c>
    </row>
    <row r="54" spans="1:6" s="50" customFormat="1" ht="36" customHeight="1" x14ac:dyDescent="0.25">
      <c r="A54" s="60"/>
      <c r="B54" s="61" t="s">
        <v>45</v>
      </c>
      <c r="C54" s="62" t="s">
        <v>8</v>
      </c>
      <c r="D54" s="63">
        <v>1</v>
      </c>
      <c r="E54" s="64"/>
      <c r="F54" s="54">
        <f>D54*E54</f>
        <v>0</v>
      </c>
    </row>
    <row r="55" spans="1:6" s="50" customFormat="1" ht="36" customHeight="1" x14ac:dyDescent="0.25">
      <c r="A55" s="65"/>
      <c r="B55" s="98" t="s">
        <v>46</v>
      </c>
      <c r="C55" s="99"/>
      <c r="D55" s="99"/>
      <c r="E55" s="100"/>
      <c r="F55" s="66">
        <f>SUM(F53:F54)</f>
        <v>0</v>
      </c>
    </row>
    <row r="56" spans="1:6" s="50" customFormat="1" ht="36" customHeight="1" x14ac:dyDescent="0.25">
      <c r="A56" s="65"/>
      <c r="B56" s="76"/>
      <c r="C56" s="77"/>
      <c r="D56" s="77"/>
      <c r="E56" s="77"/>
      <c r="F56" s="67"/>
    </row>
    <row r="57" spans="1:6" s="50" customFormat="1" ht="21.4" customHeight="1" x14ac:dyDescent="0.25">
      <c r="A57" s="52"/>
      <c r="B57" s="68" t="s">
        <v>47</v>
      </c>
      <c r="C57" s="52"/>
      <c r="D57" s="53"/>
      <c r="E57" s="14"/>
      <c r="F57" s="67"/>
    </row>
    <row r="58" spans="1:6" s="50" customFormat="1" ht="21.4" customHeight="1" x14ac:dyDescent="0.25">
      <c r="A58" s="52"/>
      <c r="B58" s="69" t="s">
        <v>48</v>
      </c>
      <c r="C58" s="52"/>
      <c r="D58" s="53"/>
      <c r="E58" s="14"/>
      <c r="F58" s="54">
        <f>F14</f>
        <v>0</v>
      </c>
    </row>
    <row r="59" spans="1:6" s="50" customFormat="1" ht="21.4" customHeight="1" x14ac:dyDescent="0.25">
      <c r="A59" s="52"/>
      <c r="B59" s="69" t="s">
        <v>49</v>
      </c>
      <c r="C59" s="52"/>
      <c r="D59" s="53"/>
      <c r="E59" s="14"/>
      <c r="F59" s="54">
        <f>F51</f>
        <v>0</v>
      </c>
    </row>
    <row r="60" spans="1:6" s="50" customFormat="1" ht="21.4" customHeight="1" x14ac:dyDescent="0.25">
      <c r="A60" s="52"/>
      <c r="B60" s="69" t="s">
        <v>56</v>
      </c>
      <c r="C60" s="52"/>
      <c r="D60" s="53"/>
      <c r="E60" s="14"/>
      <c r="F60" s="54">
        <f>F55</f>
        <v>0</v>
      </c>
    </row>
    <row r="61" spans="1:6" s="50" customFormat="1" ht="21.4" customHeight="1" x14ac:dyDescent="0.25">
      <c r="A61" s="52"/>
      <c r="B61" s="101" t="s">
        <v>50</v>
      </c>
      <c r="C61" s="102"/>
      <c r="D61" s="102"/>
      <c r="E61" s="70"/>
      <c r="F61" s="66">
        <f>SUM(F58:F60)</f>
        <v>0</v>
      </c>
    </row>
    <row r="62" spans="1:6" s="71" customFormat="1" x14ac:dyDescent="0.2">
      <c r="A62" s="103" t="s">
        <v>65</v>
      </c>
      <c r="B62" s="103"/>
      <c r="C62" s="87"/>
    </row>
    <row r="63" spans="1:6" s="71" customFormat="1" x14ac:dyDescent="0.25">
      <c r="A63" s="103"/>
      <c r="B63" s="103"/>
      <c r="C63" s="104" t="s">
        <v>66</v>
      </c>
      <c r="D63" s="104"/>
      <c r="E63" s="104"/>
      <c r="F63" s="104"/>
    </row>
    <row r="64" spans="1:6" s="71" customFormat="1" ht="30" customHeight="1" x14ac:dyDescent="0.2">
      <c r="A64" s="88">
        <v>1</v>
      </c>
      <c r="B64" s="89" t="s">
        <v>67</v>
      </c>
      <c r="C64" s="96"/>
      <c r="D64" s="96"/>
      <c r="E64" s="96"/>
      <c r="F64" s="96"/>
    </row>
    <row r="65" spans="1:11" s="71" customFormat="1" x14ac:dyDescent="0.25">
      <c r="A65" s="88">
        <v>2</v>
      </c>
      <c r="B65" s="94" t="s">
        <v>68</v>
      </c>
      <c r="C65" s="94"/>
      <c r="D65" s="94"/>
      <c r="E65" s="94"/>
      <c r="F65" s="104"/>
      <c r="G65" s="104"/>
      <c r="H65" s="104"/>
      <c r="I65" s="104"/>
      <c r="J65" s="90"/>
      <c r="K65" s="90"/>
    </row>
    <row r="66" spans="1:11" s="71" customFormat="1" x14ac:dyDescent="0.2">
      <c r="A66" s="88">
        <v>3</v>
      </c>
      <c r="B66" s="94" t="s">
        <v>69</v>
      </c>
      <c r="C66" s="94"/>
      <c r="D66" s="94"/>
      <c r="E66" s="94"/>
      <c r="F66" s="93"/>
      <c r="G66" s="93"/>
      <c r="H66" s="93"/>
      <c r="I66" s="93"/>
      <c r="J66" s="81"/>
      <c r="K66" s="81"/>
    </row>
    <row r="67" spans="1:11" s="71" customFormat="1" ht="15" customHeight="1" x14ac:dyDescent="0.2">
      <c r="A67" s="88">
        <v>4</v>
      </c>
      <c r="B67" s="94" t="s">
        <v>70</v>
      </c>
      <c r="C67" s="94"/>
      <c r="D67" s="94"/>
      <c r="E67" s="94"/>
      <c r="F67" s="93"/>
      <c r="G67" s="93"/>
      <c r="H67" s="93"/>
      <c r="I67" s="93"/>
      <c r="J67" s="81"/>
      <c r="K67" s="81"/>
    </row>
    <row r="68" spans="1:11" s="71" customFormat="1" ht="15" customHeight="1" x14ac:dyDescent="0.2">
      <c r="A68" s="88">
        <v>5</v>
      </c>
      <c r="B68" s="94" t="s">
        <v>71</v>
      </c>
      <c r="C68" s="94"/>
      <c r="D68" s="94"/>
      <c r="E68" s="94"/>
      <c r="F68" s="93"/>
      <c r="G68" s="93"/>
      <c r="H68" s="93"/>
      <c r="I68" s="93"/>
      <c r="J68" s="81"/>
      <c r="K68" s="81"/>
    </row>
    <row r="69" spans="1:11" s="71" customFormat="1" x14ac:dyDescent="0.2">
      <c r="A69" s="88">
        <v>6</v>
      </c>
      <c r="B69" s="89" t="s">
        <v>72</v>
      </c>
      <c r="C69" s="95" t="s">
        <v>77</v>
      </c>
      <c r="D69" s="95"/>
      <c r="E69" s="95"/>
      <c r="F69" s="93"/>
      <c r="G69" s="93"/>
      <c r="H69" s="93"/>
      <c r="I69" s="93"/>
      <c r="J69" s="81"/>
      <c r="K69" s="81"/>
    </row>
    <row r="70" spans="1:11" s="71" customFormat="1" ht="27.75" customHeight="1" x14ac:dyDescent="0.2">
      <c r="A70" s="96" t="s">
        <v>73</v>
      </c>
      <c r="B70" s="96"/>
      <c r="C70" s="96"/>
      <c r="D70" s="96"/>
      <c r="E70" s="96"/>
      <c r="F70" s="93"/>
      <c r="G70" s="93"/>
      <c r="H70" s="93"/>
      <c r="I70" s="93"/>
      <c r="J70" s="81"/>
      <c r="K70" s="81"/>
    </row>
    <row r="71" spans="1:11" s="71" customFormat="1" ht="14.25" x14ac:dyDescent="0.2">
      <c r="A71" s="50"/>
      <c r="B71" s="97" t="s">
        <v>74</v>
      </c>
      <c r="C71" s="97"/>
      <c r="D71" s="97"/>
      <c r="E71" s="50"/>
      <c r="F71" s="93"/>
      <c r="G71" s="93"/>
      <c r="H71" s="93"/>
      <c r="I71" s="93"/>
      <c r="J71" s="81"/>
      <c r="K71" s="81"/>
    </row>
    <row r="72" spans="1:11" s="71" customFormat="1" ht="18.95" customHeight="1" x14ac:dyDescent="0.2">
      <c r="B72" s="50" t="s">
        <v>75</v>
      </c>
      <c r="C72" s="50"/>
      <c r="E72" s="93" t="s">
        <v>76</v>
      </c>
      <c r="F72" s="93"/>
    </row>
  </sheetData>
  <mergeCells count="27">
    <mergeCell ref="A1:B1"/>
    <mergeCell ref="C1:E2"/>
    <mergeCell ref="A2:B2"/>
    <mergeCell ref="A3:B3"/>
    <mergeCell ref="C3:F3"/>
    <mergeCell ref="B65:E65"/>
    <mergeCell ref="F65:I65"/>
    <mergeCell ref="I4:L5"/>
    <mergeCell ref="A5:B6"/>
    <mergeCell ref="E6:F6"/>
    <mergeCell ref="B8:F8"/>
    <mergeCell ref="A14:E14"/>
    <mergeCell ref="A51:E51"/>
    <mergeCell ref="A4:B4"/>
    <mergeCell ref="B55:E55"/>
    <mergeCell ref="B61:D61"/>
    <mergeCell ref="A62:B63"/>
    <mergeCell ref="C63:F63"/>
    <mergeCell ref="C64:F64"/>
    <mergeCell ref="E72:F72"/>
    <mergeCell ref="B66:E66"/>
    <mergeCell ref="F66:I71"/>
    <mergeCell ref="B67:E67"/>
    <mergeCell ref="B68:E68"/>
    <mergeCell ref="C69:E69"/>
    <mergeCell ref="A70:E70"/>
    <mergeCell ref="B71:D71"/>
  </mergeCells>
  <pageMargins left="0.7" right="0.7" top="0.75" bottom="0.75" header="0.3" footer="0.3"/>
  <pageSetup scale="79" orientation="portrait" horizontalDpi="0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 Version</vt:lpstr>
      <vt:lpstr>'BOQ Version'!Print_Area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CMuthui</dc:creator>
  <cp:lastModifiedBy>hp</cp:lastModifiedBy>
  <cp:lastPrinted>2025-02-18T11:15:50Z</cp:lastPrinted>
  <dcterms:created xsi:type="dcterms:W3CDTF">2025-02-01T08:56:24Z</dcterms:created>
  <dcterms:modified xsi:type="dcterms:W3CDTF">2025-02-18T11:16:23Z</dcterms:modified>
</cp:coreProperties>
</file>